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15\Documents\CAM\ARCHIVOS PUBLICOS\CDM 2018 DOCUMENTOS PUBLICOS\AVANCE FINANCIERO\"/>
    </mc:Choice>
  </mc:AlternateContent>
  <bookViews>
    <workbookView xWindow="0" yWindow="0" windowWidth="20490" windowHeight="7365"/>
  </bookViews>
  <sheets>
    <sheet name="A.FINANCIERO" sheetId="2" r:id="rId1"/>
    <sheet name="Hoja3" sheetId="3" r:id="rId2"/>
    <sheet name="Hoja1" sheetId="1" r:id="rId3"/>
  </sheets>
  <calcPr calcId="152511"/>
</workbook>
</file>

<file path=xl/calcChain.xml><?xml version="1.0" encoding="utf-8"?>
<calcChain xmlns="http://schemas.openxmlformats.org/spreadsheetml/2006/main">
  <c r="L27" i="2" l="1"/>
  <c r="K28" i="2"/>
  <c r="K15" i="2" l="1"/>
  <c r="O18" i="2" l="1"/>
  <c r="J15" i="2" l="1"/>
  <c r="O7" i="2" l="1"/>
  <c r="O8" i="2"/>
  <c r="O9" i="2"/>
  <c r="O10" i="2"/>
  <c r="O11" i="2"/>
  <c r="O12" i="2"/>
  <c r="O13" i="2"/>
  <c r="O14" i="2"/>
  <c r="I15" i="2" l="1"/>
  <c r="H15" i="2" l="1"/>
  <c r="G15" i="2" l="1"/>
  <c r="F15" i="2"/>
  <c r="C15" i="2"/>
  <c r="O6" i="2"/>
  <c r="O15" i="2" l="1"/>
  <c r="O20" i="2" s="1"/>
</calcChain>
</file>

<file path=xl/sharedStrings.xml><?xml version="1.0" encoding="utf-8"?>
<sst xmlns="http://schemas.openxmlformats.org/spreadsheetml/2006/main" count="60" uniqueCount="40">
  <si>
    <t>MAYO</t>
  </si>
  <si>
    <t>JUNIO</t>
  </si>
  <si>
    <t>JULIO</t>
  </si>
  <si>
    <t>AGOSTO</t>
  </si>
  <si>
    <t xml:space="preserve">SEPTIEMBRE </t>
  </si>
  <si>
    <t xml:space="preserve">OCTUBRE </t>
  </si>
  <si>
    <t>NOVIEMBRE</t>
  </si>
  <si>
    <t xml:space="preserve">DICIEMBRE </t>
  </si>
  <si>
    <t>ENERO</t>
  </si>
  <si>
    <t>META</t>
  </si>
  <si>
    <t>MONTO SOLICITADO</t>
  </si>
  <si>
    <t>POR EJERCER</t>
  </si>
  <si>
    <t>Intereses generados por la cuenta</t>
  </si>
  <si>
    <t>ABRIL</t>
  </si>
  <si>
    <t>1- Agenda Ciudadana con perspectiva de Genero.</t>
  </si>
  <si>
    <t xml:space="preserve">2- Actividades de Seguimiento a Coordinación de CDM </t>
  </si>
  <si>
    <t>3- Seguimiento a las actividades de Contraloria Social.</t>
  </si>
  <si>
    <t>4 Contratacion de Profesionistas para la Operación del Modelo de Operación para el centro para el desarrollo de las Mujeres 10 meses</t>
  </si>
  <si>
    <t>4 Contratacion de Profesionistas para la Operación del Modelo de Operación para el centro para el desarrollo de las Mujeres 7 meses</t>
  </si>
  <si>
    <t>1. Adquisicion de Mobiliario y equipo de uso exclusivo de la IMM o UGDDF con el fin de brindar atención, asesoria y platicas de sensibilizacion ciudadana.</t>
  </si>
  <si>
    <t>Papeleria y Utiles de Oficina</t>
  </si>
  <si>
    <t>boletos de camion facturable</t>
  </si>
  <si>
    <t>GASOLINA</t>
  </si>
  <si>
    <t>CARTUCHOS</t>
  </si>
  <si>
    <t>OTROS</t>
  </si>
  <si>
    <t>ACTIVIDAD</t>
  </si>
  <si>
    <t>64MT</t>
  </si>
  <si>
    <t>Contrato  de 3 profesionistas por 7 meses</t>
  </si>
  <si>
    <t>66MT</t>
  </si>
  <si>
    <t xml:space="preserve">Adquisicion de equipo y mobiliario para un nuevo CDM </t>
  </si>
  <si>
    <t>Gastos de C</t>
  </si>
  <si>
    <t>Papeleria para IMM</t>
  </si>
  <si>
    <t>Compra De Papelaria y Utileria de oficina</t>
  </si>
  <si>
    <t>Consumibles de cómputo e impresión para IMM</t>
  </si>
  <si>
    <t>Pago de viaticos</t>
  </si>
  <si>
    <t>Pago de combustible</t>
  </si>
  <si>
    <t>Otros</t>
  </si>
  <si>
    <t>Total</t>
  </si>
  <si>
    <t>Contrato de 3 profesionistas por 10 meses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</si>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</sst>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2"/>
      <color theme="3"/>
      <name val="Cambria"/>
      <family val="1"/>
      <scheme val="major"/>
    </font>
    <font>
      <b/>
      <sz val="11"/>
      <color theme="3" tint="-0.499984740745262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7F7F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1">
    <xf numFmtId="0" fontId="0" fillId="0" borderId="0" xfId="0"/>
    <xf numFmtId="44" fontId="0" fillId="0" borderId="0" xfId="0" applyNumberFormat="1"/>
    <xf numFmtId="0" fontId="0" fillId="0" borderId="2" xfId="0" applyBorder="1" applyAlignment="1">
      <alignment wrapText="1"/>
    </xf>
    <xf numFmtId="0" fontId="1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vertical="top" wrapText="1"/>
    </xf>
    <xf numFmtId="0" fontId="0" fillId="0" borderId="10" xfId="0" applyBorder="1"/>
    <xf numFmtId="0" fontId="3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3" borderId="2" xfId="0" applyFont="1" applyFill="1" applyBorder="1"/>
    <xf numFmtId="0" fontId="6" fillId="3" borderId="1" xfId="0" applyFont="1" applyFill="1" applyBorder="1"/>
    <xf numFmtId="44" fontId="6" fillId="3" borderId="13" xfId="2" applyFont="1" applyFill="1" applyBorder="1"/>
    <xf numFmtId="44" fontId="6" fillId="3" borderId="4" xfId="2" applyFont="1" applyFill="1" applyBorder="1"/>
    <xf numFmtId="44" fontId="6" fillId="3" borderId="3" xfId="2" applyFont="1" applyFill="1" applyBorder="1"/>
    <xf numFmtId="44" fontId="6" fillId="3" borderId="1" xfId="2" applyFont="1" applyFill="1" applyBorder="1"/>
    <xf numFmtId="0" fontId="6" fillId="0" borderId="14" xfId="0" applyFont="1" applyBorder="1"/>
    <xf numFmtId="0" fontId="6" fillId="0" borderId="15" xfId="0" applyFont="1" applyBorder="1" applyAlignment="1">
      <alignment wrapText="1"/>
    </xf>
    <xf numFmtId="44" fontId="5" fillId="0" borderId="14" xfId="2" applyFont="1" applyBorder="1" applyAlignment="1">
      <alignment horizontal="center" vertical="center"/>
    </xf>
    <xf numFmtId="44" fontId="6" fillId="0" borderId="6" xfId="2" applyFont="1" applyBorder="1"/>
    <xf numFmtId="44" fontId="6" fillId="0" borderId="16" xfId="2" applyFont="1" applyBorder="1"/>
    <xf numFmtId="0" fontId="6" fillId="0" borderId="17" xfId="0" applyFont="1" applyBorder="1"/>
    <xf numFmtId="0" fontId="6" fillId="0" borderId="18" xfId="0" applyFont="1" applyBorder="1" applyAlignment="1">
      <alignment wrapText="1"/>
    </xf>
    <xf numFmtId="44" fontId="5" fillId="0" borderId="17" xfId="2" applyFont="1" applyBorder="1" applyAlignment="1">
      <alignment horizontal="center" vertical="center"/>
    </xf>
    <xf numFmtId="44" fontId="6" fillId="0" borderId="5" xfId="2" applyFont="1" applyBorder="1"/>
    <xf numFmtId="44" fontId="6" fillId="0" borderId="19" xfId="2" applyFont="1" applyBorder="1"/>
    <xf numFmtId="44" fontId="7" fillId="0" borderId="5" xfId="2" applyFont="1" applyBorder="1"/>
    <xf numFmtId="44" fontId="7" fillId="0" borderId="19" xfId="2" applyFont="1" applyBorder="1"/>
    <xf numFmtId="44" fontId="7" fillId="0" borderId="5" xfId="2" applyFont="1" applyFill="1" applyBorder="1"/>
    <xf numFmtId="0" fontId="8" fillId="2" borderId="18" xfId="0" applyFont="1" applyFill="1" applyBorder="1" applyAlignment="1">
      <alignment vertical="top" wrapText="1"/>
    </xf>
    <xf numFmtId="44" fontId="9" fillId="0" borderId="17" xfId="2" applyFont="1" applyBorder="1" applyAlignment="1">
      <alignment horizontal="center" vertical="center"/>
    </xf>
    <xf numFmtId="44" fontId="9" fillId="0" borderId="17" xfId="2" applyFont="1" applyBorder="1" applyAlignment="1">
      <alignment vertical="center"/>
    </xf>
    <xf numFmtId="0" fontId="8" fillId="2" borderId="18" xfId="0" applyFont="1" applyFill="1" applyBorder="1" applyAlignment="1">
      <alignment horizontal="left" vertical="top" wrapText="1"/>
    </xf>
    <xf numFmtId="44" fontId="6" fillId="0" borderId="5" xfId="2" applyFont="1" applyFill="1" applyBorder="1"/>
    <xf numFmtId="0" fontId="6" fillId="0" borderId="20" xfId="0" applyFont="1" applyBorder="1"/>
    <xf numFmtId="0" fontId="8" fillId="2" borderId="21" xfId="0" applyFont="1" applyFill="1" applyBorder="1" applyAlignment="1">
      <alignment vertical="top" wrapText="1"/>
    </xf>
    <xf numFmtId="44" fontId="9" fillId="0" borderId="20" xfId="2" applyFont="1" applyBorder="1" applyAlignment="1">
      <alignment horizontal="center" vertical="center"/>
    </xf>
    <xf numFmtId="44" fontId="7" fillId="0" borderId="22" xfId="2" applyFont="1" applyBorder="1"/>
    <xf numFmtId="44" fontId="7" fillId="0" borderId="23" xfId="2" applyFont="1" applyBorder="1"/>
    <xf numFmtId="44" fontId="7" fillId="0" borderId="22" xfId="2" applyFont="1" applyFill="1" applyBorder="1"/>
    <xf numFmtId="44" fontId="6" fillId="0" borderId="22" xfId="2" applyFont="1" applyFill="1" applyBorder="1"/>
    <xf numFmtId="0" fontId="6" fillId="0" borderId="2" xfId="0" applyFont="1" applyBorder="1"/>
    <xf numFmtId="0" fontId="9" fillId="2" borderId="1" xfId="0" applyFont="1" applyFill="1" applyBorder="1" applyAlignment="1">
      <alignment horizontal="center" vertical="top" wrapText="1"/>
    </xf>
    <xf numFmtId="44" fontId="9" fillId="0" borderId="2" xfId="2" applyFont="1" applyBorder="1" applyAlignment="1">
      <alignment horizontal="center" vertical="center"/>
    </xf>
    <xf numFmtId="44" fontId="9" fillId="0" borderId="13" xfId="2" applyFont="1" applyBorder="1"/>
    <xf numFmtId="44" fontId="9" fillId="0" borderId="24" xfId="2" applyFont="1" applyBorder="1"/>
    <xf numFmtId="44" fontId="6" fillId="0" borderId="13" xfId="2" applyFont="1" applyFill="1" applyBorder="1"/>
    <xf numFmtId="0" fontId="5" fillId="0" borderId="1" xfId="0" applyFont="1" applyBorder="1" applyAlignment="1">
      <alignment vertical="center"/>
    </xf>
    <xf numFmtId="0" fontId="0" fillId="0" borderId="13" xfId="0" applyBorder="1"/>
    <xf numFmtId="44" fontId="6" fillId="3" borderId="2" xfId="2" applyFont="1" applyFill="1" applyBorder="1"/>
    <xf numFmtId="44" fontId="6" fillId="0" borderId="26" xfId="2" applyFont="1" applyBorder="1"/>
    <xf numFmtId="44" fontId="6" fillId="0" borderId="27" xfId="2" applyFont="1" applyBorder="1"/>
    <xf numFmtId="44" fontId="6" fillId="0" borderId="28" xfId="2" applyFont="1" applyBorder="1"/>
    <xf numFmtId="44" fontId="6" fillId="0" borderId="29" xfId="2" applyFont="1" applyBorder="1"/>
    <xf numFmtId="44" fontId="6" fillId="3" borderId="4" xfId="0" applyNumberFormat="1" applyFont="1" applyFill="1" applyBorder="1"/>
    <xf numFmtId="44" fontId="6" fillId="0" borderId="30" xfId="0" applyNumberFormat="1" applyFont="1" applyBorder="1"/>
    <xf numFmtId="39" fontId="5" fillId="0" borderId="4" xfId="1" applyNumberFormat="1" applyFont="1" applyBorder="1"/>
    <xf numFmtId="44" fontId="6" fillId="0" borderId="15" xfId="2" applyFont="1" applyBorder="1"/>
    <xf numFmtId="44" fontId="6" fillId="0" borderId="18" xfId="2" applyFont="1" applyBorder="1"/>
    <xf numFmtId="44" fontId="6" fillId="0" borderId="21" xfId="2" applyFont="1" applyBorder="1"/>
    <xf numFmtId="44" fontId="6" fillId="0" borderId="1" xfId="2" applyFont="1" applyBorder="1"/>
    <xf numFmtId="0" fontId="0" fillId="0" borderId="2" xfId="0" applyBorder="1"/>
    <xf numFmtId="0" fontId="0" fillId="0" borderId="24" xfId="0" applyBorder="1"/>
    <xf numFmtId="0" fontId="4" fillId="3" borderId="1" xfId="0" applyFont="1" applyFill="1" applyBorder="1"/>
    <xf numFmtId="0" fontId="5" fillId="0" borderId="1" xfId="0" applyFont="1" applyBorder="1" applyAlignment="1">
      <alignment horizontal="center" vertical="center"/>
    </xf>
    <xf numFmtId="44" fontId="9" fillId="0" borderId="13" xfId="2" applyFont="1" applyFill="1" applyBorder="1"/>
    <xf numFmtId="43" fontId="0" fillId="0" borderId="0" xfId="1" applyFont="1"/>
    <xf numFmtId="44" fontId="3" fillId="4" borderId="25" xfId="0" applyNumberFormat="1" applyFont="1" applyFill="1" applyBorder="1"/>
    <xf numFmtId="44" fontId="4" fillId="0" borderId="13" xfId="2" applyFont="1" applyBorder="1"/>
    <xf numFmtId="43" fontId="4" fillId="0" borderId="13" xfId="1" applyFont="1" applyBorder="1"/>
    <xf numFmtId="43" fontId="3" fillId="0" borderId="31" xfId="1" applyFont="1" applyBorder="1"/>
    <xf numFmtId="44" fontId="5" fillId="0" borderId="13" xfId="2" applyFont="1" applyFill="1" applyBorder="1"/>
    <xf numFmtId="43" fontId="0" fillId="0" borderId="0" xfId="0" applyNumberFormat="1"/>
    <xf numFmtId="0" fontId="0" fillId="0" borderId="0" xfId="0" applyAlignment="1"/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4" fontId="3" fillId="4" borderId="0" xfId="0" applyNumberFormat="1" applyFon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39"/>
  <sheetViews>
    <sheetView tabSelected="1" topLeftCell="C4" workbookViewId="0">
      <selection activeCell="O6" sqref="O6"/>
    </sheetView>
  </sheetViews>
  <sheetFormatPr baseColWidth="10" defaultRowHeight="15" x14ac:dyDescent="0.25"/>
  <cols>
    <col min="1" max="1" width="11" bestFit="1" customWidth="1"/>
    <col min="2" max="2" width="43.5703125" customWidth="1"/>
    <col min="3" max="3" width="17.42578125" bestFit="1" customWidth="1"/>
    <col min="4" max="5" width="0" hidden="1" customWidth="1"/>
    <col min="6" max="9" width="15.42578125" bestFit="1" customWidth="1"/>
    <col min="10" max="11" width="15" bestFit="1" customWidth="1"/>
    <col min="12" max="12" width="14.140625" bestFit="1" customWidth="1"/>
    <col min="13" max="13" width="13.5703125" bestFit="1" customWidth="1"/>
    <col min="14" max="14" width="3.140625" customWidth="1"/>
    <col min="15" max="15" width="15.140625" customWidth="1"/>
    <col min="16" max="16" width="14.140625" bestFit="1" customWidth="1"/>
  </cols>
  <sheetData>
    <row r="3" spans="1:15" ht="15.75" thickBot="1" x14ac:dyDescent="0.3"/>
    <row r="4" spans="1:15" ht="29.25" thickBot="1" x14ac:dyDescent="0.3">
      <c r="A4" s="50" t="s">
        <v>9</v>
      </c>
      <c r="B4" s="8" t="s">
        <v>25</v>
      </c>
      <c r="C4" s="9" t="s">
        <v>10</v>
      </c>
      <c r="D4" s="8" t="s">
        <v>13</v>
      </c>
      <c r="E4" s="8" t="s">
        <v>0</v>
      </c>
      <c r="F4" s="10" t="s">
        <v>1</v>
      </c>
      <c r="G4" s="8" t="s">
        <v>2</v>
      </c>
      <c r="H4" s="11" t="s">
        <v>3</v>
      </c>
      <c r="I4" s="10" t="s">
        <v>4</v>
      </c>
      <c r="J4" s="8" t="s">
        <v>5</v>
      </c>
      <c r="K4" s="10" t="s">
        <v>6</v>
      </c>
      <c r="L4" s="8" t="s">
        <v>7</v>
      </c>
      <c r="M4" s="10" t="s">
        <v>8</v>
      </c>
      <c r="N4" s="12"/>
      <c r="O4" s="9" t="s">
        <v>11</v>
      </c>
    </row>
    <row r="5" spans="1:15" ht="15.75" thickBot="1" x14ac:dyDescent="0.3">
      <c r="A5" s="13"/>
      <c r="B5" s="14"/>
      <c r="C5" s="13"/>
      <c r="D5" s="15"/>
      <c r="E5" s="16"/>
      <c r="F5" s="17"/>
      <c r="G5" s="18"/>
      <c r="H5" s="17"/>
      <c r="I5" s="18"/>
      <c r="J5" s="17"/>
      <c r="K5" s="18"/>
      <c r="L5" s="17"/>
      <c r="M5" s="52"/>
      <c r="N5" s="18"/>
      <c r="O5" s="57"/>
    </row>
    <row r="6" spans="1:15" x14ac:dyDescent="0.25">
      <c r="A6" s="19" t="s">
        <v>26</v>
      </c>
      <c r="B6" s="20" t="s">
        <v>38</v>
      </c>
      <c r="C6" s="21">
        <v>3627000</v>
      </c>
      <c r="D6" s="22"/>
      <c r="E6" s="23"/>
      <c r="F6" s="22">
        <v>706800</v>
      </c>
      <c r="G6" s="22">
        <v>344100</v>
      </c>
      <c r="H6" s="22">
        <v>362700</v>
      </c>
      <c r="I6" s="22">
        <v>353400</v>
      </c>
      <c r="J6" s="22">
        <v>362700</v>
      </c>
      <c r="K6" s="22">
        <v>725400</v>
      </c>
      <c r="L6" s="22"/>
      <c r="M6" s="53"/>
      <c r="N6" s="60"/>
      <c r="O6" s="58">
        <f>C6-E6-F6-G6-H6-I6-J6-K6-L6-M6-N6</f>
        <v>771900</v>
      </c>
    </row>
    <row r="7" spans="1:15" x14ac:dyDescent="0.25">
      <c r="A7" s="24" t="s">
        <v>26</v>
      </c>
      <c r="B7" s="25" t="s">
        <v>27</v>
      </c>
      <c r="C7" s="26">
        <v>195300</v>
      </c>
      <c r="D7" s="27"/>
      <c r="E7" s="28"/>
      <c r="F7" s="27">
        <v>27900</v>
      </c>
      <c r="G7" s="27">
        <v>27900</v>
      </c>
      <c r="H7" s="27">
        <v>27900</v>
      </c>
      <c r="I7" s="27">
        <v>27900</v>
      </c>
      <c r="J7" s="27">
        <v>27900</v>
      </c>
      <c r="K7" s="27">
        <v>55800</v>
      </c>
      <c r="L7" s="27"/>
      <c r="M7" s="54"/>
      <c r="N7" s="61"/>
      <c r="O7" s="58">
        <f t="shared" ref="O7:O14" si="0">C7-E7-F7-G7-H7-I7-J7-K7-L7-M7-N7</f>
        <v>0</v>
      </c>
    </row>
    <row r="8" spans="1:15" ht="29.25" x14ac:dyDescent="0.25">
      <c r="A8" s="24" t="s">
        <v>28</v>
      </c>
      <c r="B8" s="25" t="s">
        <v>29</v>
      </c>
      <c r="C8" s="26">
        <v>83700</v>
      </c>
      <c r="D8" s="29"/>
      <c r="E8" s="30"/>
      <c r="F8" s="29"/>
      <c r="G8" s="29"/>
      <c r="H8" s="31"/>
      <c r="I8" s="29">
        <v>83700</v>
      </c>
      <c r="J8" s="27"/>
      <c r="K8" s="27"/>
      <c r="L8" s="27"/>
      <c r="M8" s="54"/>
      <c r="N8" s="61"/>
      <c r="O8" s="58">
        <f t="shared" si="0"/>
        <v>0</v>
      </c>
    </row>
    <row r="9" spans="1:15" ht="15.75" x14ac:dyDescent="0.25">
      <c r="A9" s="24" t="s">
        <v>30</v>
      </c>
      <c r="B9" s="32" t="s">
        <v>31</v>
      </c>
      <c r="C9" s="33">
        <v>58800</v>
      </c>
      <c r="D9" s="29"/>
      <c r="E9" s="30"/>
      <c r="F9" s="29"/>
      <c r="G9" s="29"/>
      <c r="H9" s="31"/>
      <c r="I9" s="29">
        <v>19600</v>
      </c>
      <c r="J9" s="27">
        <v>4600</v>
      </c>
      <c r="K9" s="27">
        <v>34599.699999999997</v>
      </c>
      <c r="L9" s="27"/>
      <c r="M9" s="54"/>
      <c r="N9" s="61"/>
      <c r="O9" s="58">
        <f t="shared" si="0"/>
        <v>0.30000000000291038</v>
      </c>
    </row>
    <row r="10" spans="1:15" ht="15.75" x14ac:dyDescent="0.25">
      <c r="A10" s="24" t="s">
        <v>30</v>
      </c>
      <c r="B10" s="32" t="s">
        <v>32</v>
      </c>
      <c r="C10" s="33">
        <v>20000</v>
      </c>
      <c r="D10" s="29"/>
      <c r="E10" s="30"/>
      <c r="F10" s="29"/>
      <c r="G10" s="29">
        <v>10000.64</v>
      </c>
      <c r="H10" s="31"/>
      <c r="I10" s="29">
        <v>9999.36</v>
      </c>
      <c r="J10" s="27"/>
      <c r="K10" s="27"/>
      <c r="L10" s="27"/>
      <c r="M10" s="54"/>
      <c r="N10" s="61"/>
      <c r="O10" s="58">
        <f t="shared" si="0"/>
        <v>0</v>
      </c>
    </row>
    <row r="11" spans="1:15" ht="31.5" x14ac:dyDescent="0.25">
      <c r="A11" s="24" t="s">
        <v>30</v>
      </c>
      <c r="B11" s="32" t="s">
        <v>33</v>
      </c>
      <c r="C11" s="33">
        <v>28000</v>
      </c>
      <c r="D11" s="29"/>
      <c r="E11" s="30"/>
      <c r="F11" s="29"/>
      <c r="G11" s="29">
        <v>22000.01</v>
      </c>
      <c r="I11" s="29"/>
      <c r="J11" s="27">
        <v>5999.98</v>
      </c>
      <c r="K11" s="27"/>
      <c r="L11" s="27"/>
      <c r="M11" s="54"/>
      <c r="N11" s="61"/>
      <c r="O11" s="58">
        <f t="shared" si="0"/>
        <v>1.0000000002037268E-2</v>
      </c>
    </row>
    <row r="12" spans="1:15" ht="15.75" x14ac:dyDescent="0.25">
      <c r="A12" s="24" t="s">
        <v>30</v>
      </c>
      <c r="B12" s="32" t="s">
        <v>34</v>
      </c>
      <c r="C12" s="34">
        <v>60000</v>
      </c>
      <c r="D12" s="29"/>
      <c r="E12" s="30"/>
      <c r="F12" s="29"/>
      <c r="G12" s="29"/>
      <c r="H12" s="31"/>
      <c r="I12" s="29">
        <v>60000</v>
      </c>
      <c r="J12" s="27"/>
      <c r="K12" s="27"/>
      <c r="L12" s="27"/>
      <c r="M12" s="54"/>
      <c r="N12" s="61"/>
      <c r="O12" s="58">
        <f t="shared" si="0"/>
        <v>0</v>
      </c>
    </row>
    <row r="13" spans="1:15" ht="15.75" x14ac:dyDescent="0.25">
      <c r="A13" s="24" t="s">
        <v>30</v>
      </c>
      <c r="B13" s="35" t="s">
        <v>35</v>
      </c>
      <c r="C13" s="33">
        <v>46845</v>
      </c>
      <c r="D13" s="29"/>
      <c r="E13" s="30"/>
      <c r="F13" s="29"/>
      <c r="G13" s="29"/>
      <c r="H13" s="31">
        <v>46845</v>
      </c>
      <c r="I13" s="31"/>
      <c r="J13" s="36"/>
      <c r="K13" s="36"/>
      <c r="L13" s="36"/>
      <c r="M13" s="54"/>
      <c r="N13" s="61"/>
      <c r="O13" s="58">
        <f t="shared" si="0"/>
        <v>0</v>
      </c>
    </row>
    <row r="14" spans="1:15" ht="16.5" thickBot="1" x14ac:dyDescent="0.3">
      <c r="A14" s="37" t="s">
        <v>30</v>
      </c>
      <c r="B14" s="38" t="s">
        <v>36</v>
      </c>
      <c r="C14" s="39">
        <v>80355</v>
      </c>
      <c r="D14" s="40"/>
      <c r="E14" s="41"/>
      <c r="F14" s="40"/>
      <c r="G14" s="40"/>
      <c r="H14" s="42"/>
      <c r="I14" s="42"/>
      <c r="J14" s="43">
        <v>16855.87</v>
      </c>
      <c r="K14" s="43">
        <v>63468.24</v>
      </c>
      <c r="L14" s="43"/>
      <c r="M14" s="55"/>
      <c r="N14" s="62"/>
      <c r="O14" s="58">
        <f t="shared" si="0"/>
        <v>30.890000000006694</v>
      </c>
    </row>
    <row r="15" spans="1:15" ht="16.5" thickBot="1" x14ac:dyDescent="0.3">
      <c r="A15" s="44"/>
      <c r="B15" s="45" t="s">
        <v>37</v>
      </c>
      <c r="C15" s="46">
        <f>SUM(C6:C14)</f>
        <v>4200000</v>
      </c>
      <c r="D15" s="47"/>
      <c r="E15" s="48"/>
      <c r="F15" s="47">
        <f t="shared" ref="F15:K15" si="1">SUM(F6:F14)</f>
        <v>734700</v>
      </c>
      <c r="G15" s="47">
        <f t="shared" si="1"/>
        <v>404000.65</v>
      </c>
      <c r="H15" s="68">
        <f t="shared" si="1"/>
        <v>437445</v>
      </c>
      <c r="I15" s="68">
        <f t="shared" si="1"/>
        <v>554599.36</v>
      </c>
      <c r="J15" s="74">
        <f t="shared" si="1"/>
        <v>418055.85</v>
      </c>
      <c r="K15" s="74">
        <f t="shared" si="1"/>
        <v>879267.94</v>
      </c>
      <c r="L15" s="49"/>
      <c r="M15" s="56"/>
      <c r="N15" s="63"/>
      <c r="O15" s="59">
        <f t="shared" ref="O15" si="2">+C15-E15-F15-G15-H15-I15-J15-K15-L15-M15-N15</f>
        <v>771931.20000000019</v>
      </c>
    </row>
    <row r="16" spans="1:15" ht="15.75" thickBot="1" x14ac:dyDescent="0.3">
      <c r="C16" s="1"/>
      <c r="L16" s="80"/>
    </row>
    <row r="17" spans="1:15" ht="15.75" thickBot="1" x14ac:dyDescent="0.3">
      <c r="C17" s="64"/>
      <c r="D17" s="77" t="s">
        <v>13</v>
      </c>
      <c r="E17" s="77" t="s">
        <v>0</v>
      </c>
      <c r="F17" s="78" t="s">
        <v>1</v>
      </c>
      <c r="G17" s="77" t="s">
        <v>2</v>
      </c>
      <c r="H17" s="79" t="s">
        <v>3</v>
      </c>
      <c r="I17" s="78" t="s">
        <v>4</v>
      </c>
      <c r="J17" s="77" t="s">
        <v>5</v>
      </c>
      <c r="K17" s="78" t="s">
        <v>6</v>
      </c>
      <c r="L17" s="77" t="s">
        <v>7</v>
      </c>
      <c r="M17" s="79" t="s">
        <v>8</v>
      </c>
      <c r="N17" s="67"/>
    </row>
    <row r="18" spans="1:15" ht="15.75" thickBot="1" x14ac:dyDescent="0.3">
      <c r="A18" s="64"/>
      <c r="B18" s="66" t="s">
        <v>12</v>
      </c>
      <c r="C18" s="65"/>
      <c r="D18" s="51"/>
      <c r="E18" s="51"/>
      <c r="F18" s="71">
        <v>4265.57</v>
      </c>
      <c r="G18" s="71">
        <v>20219.03</v>
      </c>
      <c r="H18" s="71">
        <v>17538.47</v>
      </c>
      <c r="I18" s="72">
        <v>14356.77</v>
      </c>
      <c r="J18" s="72">
        <v>11425.13</v>
      </c>
      <c r="K18" s="51"/>
      <c r="L18" s="51"/>
      <c r="M18" s="51"/>
      <c r="N18" s="51"/>
      <c r="O18" s="70">
        <f>F18+G18+H18+I18+J18</f>
        <v>67804.97</v>
      </c>
    </row>
    <row r="20" spans="1:15" ht="15.75" thickBot="1" x14ac:dyDescent="0.3">
      <c r="G20" s="69"/>
      <c r="H20" s="69"/>
      <c r="M20" s="76" t="s">
        <v>39</v>
      </c>
      <c r="O20" s="73">
        <f>O15+O18</f>
        <v>839736.17000000016</v>
      </c>
    </row>
    <row r="21" spans="1:15" ht="15.75" thickTop="1" x14ac:dyDescent="0.25"/>
    <row r="22" spans="1:15" x14ac:dyDescent="0.25">
      <c r="O22" s="69"/>
    </row>
    <row r="24" spans="1:15" x14ac:dyDescent="0.25">
      <c r="K24" s="69">
        <v>23320.639999999999</v>
      </c>
      <c r="L24" s="69">
        <v>19599.7</v>
      </c>
      <c r="O24" s="75"/>
    </row>
    <row r="25" spans="1:15" x14ac:dyDescent="0.25">
      <c r="K25" s="69">
        <v>20300</v>
      </c>
      <c r="L25" s="69">
        <v>15000</v>
      </c>
    </row>
    <row r="26" spans="1:15" x14ac:dyDescent="0.25">
      <c r="K26" s="69">
        <v>19847.599999999999</v>
      </c>
      <c r="L26" s="69"/>
    </row>
    <row r="27" spans="1:15" x14ac:dyDescent="0.25">
      <c r="L27" s="75">
        <f>SUM(L24:L26)</f>
        <v>34599.699999999997</v>
      </c>
    </row>
    <row r="28" spans="1:15" x14ac:dyDescent="0.25">
      <c r="K28" s="75">
        <f>SUM(K24:K27)</f>
        <v>63468.24</v>
      </c>
    </row>
    <row r="33" spans="8:8" x14ac:dyDescent="0.25">
      <c r="H33" s="69"/>
    </row>
    <row r="34" spans="8:8" x14ac:dyDescent="0.25">
      <c r="H34" s="69"/>
    </row>
    <row r="35" spans="8:8" x14ac:dyDescent="0.25">
      <c r="H35" s="69"/>
    </row>
    <row r="36" spans="8:8" x14ac:dyDescent="0.25">
      <c r="H36" s="69"/>
    </row>
    <row r="37" spans="8:8" x14ac:dyDescent="0.25">
      <c r="H37" s="69"/>
    </row>
    <row r="38" spans="8:8" x14ac:dyDescent="0.25">
      <c r="H38" s="69"/>
    </row>
    <row r="39" spans="8:8" x14ac:dyDescent="0.25">
      <c r="H39" s="69"/>
    </row>
  </sheetData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2"/>
  <sheetViews>
    <sheetView topLeftCell="B1" workbookViewId="0">
      <selection activeCell="J6" sqref="J6"/>
    </sheetView>
  </sheetViews>
  <sheetFormatPr baseColWidth="10" defaultRowHeight="15" x14ac:dyDescent="0.25"/>
  <cols>
    <col min="1" max="1" width="45" customWidth="1"/>
    <col min="2" max="2" width="15.7109375" customWidth="1"/>
    <col min="3" max="3" width="15.7109375" hidden="1" customWidth="1"/>
    <col min="4" max="9" width="13.7109375" customWidth="1"/>
    <col min="10" max="10" width="12.5703125" bestFit="1" customWidth="1"/>
    <col min="11" max="12" width="13.7109375" customWidth="1"/>
    <col min="13" max="13" width="14.140625" bestFit="1" customWidth="1"/>
    <col min="14" max="14" width="19.140625" customWidth="1"/>
  </cols>
  <sheetData>
    <row r="3" spans="1:1" ht="15.75" thickBot="1" x14ac:dyDescent="0.3"/>
    <row r="4" spans="1:1" ht="15.75" thickBot="1" x14ac:dyDescent="0.3">
      <c r="A4" s="7" t="s">
        <v>9</v>
      </c>
    </row>
    <row r="5" spans="1:1" ht="60.75" thickBot="1" x14ac:dyDescent="0.3">
      <c r="A5" s="2" t="s">
        <v>19</v>
      </c>
    </row>
    <row r="6" spans="1:1" ht="60.75" thickBot="1" x14ac:dyDescent="0.3">
      <c r="A6" s="2" t="s">
        <v>17</v>
      </c>
    </row>
    <row r="7" spans="1:1" ht="45.75" thickBot="1" x14ac:dyDescent="0.3">
      <c r="A7" s="2" t="s">
        <v>18</v>
      </c>
    </row>
    <row r="8" spans="1:1" ht="15.75" thickBot="1" x14ac:dyDescent="0.3">
      <c r="A8" s="2" t="s">
        <v>14</v>
      </c>
    </row>
    <row r="9" spans="1:1" ht="30" x14ac:dyDescent="0.25">
      <c r="A9" s="3" t="s">
        <v>15</v>
      </c>
    </row>
    <row r="10" spans="1:1" ht="30" x14ac:dyDescent="0.25">
      <c r="A10" s="3" t="s">
        <v>15</v>
      </c>
    </row>
    <row r="11" spans="1:1" ht="30" x14ac:dyDescent="0.25">
      <c r="A11" s="3" t="s">
        <v>16</v>
      </c>
    </row>
    <row r="12" spans="1:1" ht="30" x14ac:dyDescent="0.25">
      <c r="A12" s="3" t="s">
        <v>16</v>
      </c>
    </row>
    <row r="13" spans="1:1" ht="15" customHeight="1" x14ac:dyDescent="0.25">
      <c r="A13" s="3" t="s">
        <v>20</v>
      </c>
    </row>
    <row r="14" spans="1:1" ht="15" customHeight="1" x14ac:dyDescent="0.25">
      <c r="A14" s="4" t="s">
        <v>21</v>
      </c>
    </row>
    <row r="15" spans="1:1" ht="17.25" customHeight="1" x14ac:dyDescent="0.25">
      <c r="A15" s="3" t="s">
        <v>22</v>
      </c>
    </row>
    <row r="16" spans="1:1" ht="25.5" customHeight="1" x14ac:dyDescent="0.25">
      <c r="A16" s="5" t="s">
        <v>23</v>
      </c>
    </row>
    <row r="17" spans="1:1" ht="29.25" customHeight="1" x14ac:dyDescent="0.25">
      <c r="A17" s="3" t="s">
        <v>24</v>
      </c>
    </row>
    <row r="18" spans="1:1" ht="15.75" thickBot="1" x14ac:dyDescent="0.3">
      <c r="A18" s="6"/>
    </row>
    <row r="22" spans="1:1" x14ac:dyDescent="0.25">
      <c r="A22" t="s">
        <v>12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A.FINANCIERO</vt:lpstr>
      <vt:lpstr>Hoja3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ijm</dc:creator>
  <cp:lastModifiedBy>Sandra Patricia Olivares</cp:lastModifiedBy>
  <cp:lastPrinted>2018-11-30T17:12:23Z</cp:lastPrinted>
  <dcterms:created xsi:type="dcterms:W3CDTF">2016-10-05T13:09:34Z</dcterms:created>
  <dcterms:modified xsi:type="dcterms:W3CDTF">2018-11-30T19:42:39Z</dcterms:modified>
</cp:coreProperties>
</file>